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Sam\Downloads\employee-schedule-template-excel-daily\"/>
    </mc:Choice>
  </mc:AlternateContent>
  <xr:revisionPtr revIDLastSave="0" documentId="13_ncr:1_{2E05DEEC-7018-46B1-B207-781C48C09AF8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Employee Schedule with Pay" sheetId="1" r:id="rId1"/>
    <sheet name="Shift Data" sheetId="2" r:id="rId2"/>
    <sheet name="Employee IDs with Pay Rate" sheetId="3" r:id="rId3"/>
  </sheets>
  <definedNames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'Shift Data'!$A$19</definedName>
    <definedName name="solver_typ" localSheetId="1" hidden="1">1</definedName>
    <definedName name="solver_val" localSheetId="1" hidden="1">0</definedName>
    <definedName name="solver_ver" localSheetId="1" hidden="1">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J7" i="1"/>
  <c r="K7" i="1"/>
  <c r="L7" i="1"/>
  <c r="J8" i="1"/>
  <c r="K8" i="1"/>
  <c r="L8" i="1"/>
  <c r="J9" i="1"/>
  <c r="K9" i="1"/>
  <c r="L9" i="1"/>
  <c r="J10" i="1"/>
  <c r="K10" i="1"/>
  <c r="L10" i="1"/>
  <c r="L22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I6" i="1"/>
</calcChain>
</file>

<file path=xl/sharedStrings.xml><?xml version="1.0" encoding="utf-8"?>
<sst xmlns="http://schemas.openxmlformats.org/spreadsheetml/2006/main" count="74" uniqueCount="33">
  <si>
    <t>WEEK BEGINNING:</t>
  </si>
  <si>
    <t>EMPLOYEE ID</t>
  </si>
  <si>
    <t>MON</t>
  </si>
  <si>
    <t>TUES</t>
  </si>
  <si>
    <t>WED</t>
  </si>
  <si>
    <t>THURS</t>
  </si>
  <si>
    <t>FRI</t>
  </si>
  <si>
    <t>SAT</t>
  </si>
  <si>
    <t>SUN</t>
  </si>
  <si>
    <t>HOURS</t>
  </si>
  <si>
    <t>PAY</t>
  </si>
  <si>
    <t>BEGIN</t>
  </si>
  <si>
    <t>END</t>
  </si>
  <si>
    <t>Day</t>
  </si>
  <si>
    <t>Afternoon</t>
  </si>
  <si>
    <t>Evening</t>
  </si>
  <si>
    <t>Night</t>
  </si>
  <si>
    <t>Half Time</t>
  </si>
  <si>
    <t>Swing Shift</t>
  </si>
  <si>
    <t>Vacation</t>
  </si>
  <si>
    <t>40587 - Cara C.</t>
  </si>
  <si>
    <t>42867 - Alex D.</t>
  </si>
  <si>
    <t>52186 - Nathan M.</t>
  </si>
  <si>
    <t>49862 - Daniel H.</t>
  </si>
  <si>
    <t>EMPLOYEE_ID</t>
  </si>
  <si>
    <t>PAY_RATE</t>
  </si>
  <si>
    <t>SHIFT_TYPE</t>
  </si>
  <si>
    <t>RATE</t>
  </si>
  <si>
    <t>OFF</t>
  </si>
  <si>
    <t>TOTAL COST:</t>
  </si>
  <si>
    <t>EMPLOYEE SCHEDULE WITH PAY</t>
  </si>
  <si>
    <t>TIMECLOCKWIZARD</t>
  </si>
  <si>
    <t>1234 - Jeffrey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</si>
</sst>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h:mm\ AM/PM;@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Gill Sans MT"/>
    </font>
    <font>
      <sz val="12"/>
      <color theme="9" tint="-0.249977111117893"/>
      <name val="Gill Sans MT"/>
    </font>
    <font>
      <sz val="14"/>
      <color theme="1"/>
      <name val="Gill Sans MT"/>
    </font>
    <font>
      <sz val="14"/>
      <color theme="0"/>
      <name val="Gill Sans MT"/>
    </font>
    <font>
      <sz val="12"/>
      <color theme="0"/>
      <name val="Gill Sans MT"/>
    </font>
    <font>
      <sz val="24"/>
      <color theme="9" tint="-0.249977111117893"/>
      <name val="Gill Sans MT"/>
    </font>
    <font>
      <u/>
      <sz val="12"/>
      <color theme="10"/>
      <name val="Calibri"/>
      <family val="2"/>
      <scheme val="minor"/>
    </font>
    <font>
      <sz val="20"/>
      <color theme="0"/>
      <name val="Calibri"/>
      <scheme val="minor"/>
    </font>
    <font>
      <sz val="16"/>
      <color theme="9"/>
      <name val="Gill Sans MT"/>
      <family val="2"/>
    </font>
    <font>
      <sz val="12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 applyAlignment="1">
      <alignment horizontal="right" indent="1"/>
    </xf>
    <xf numFmtId="14" fontId="3" fillId="2" borderId="0" xfId="0" applyNumberFormat="1" applyFont="1" applyFill="1" applyAlignment="1"/>
    <xf numFmtId="14" fontId="3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indent="1"/>
    </xf>
    <xf numFmtId="0" fontId="5" fillId="3" borderId="3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indent="1"/>
    </xf>
    <xf numFmtId="0" fontId="5" fillId="3" borderId="6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indent="1"/>
    </xf>
    <xf numFmtId="0" fontId="1" fillId="0" borderId="4" xfId="0" applyFont="1" applyFill="1" applyBorder="1" applyAlignment="1">
      <alignment horizontal="left" indent="1"/>
    </xf>
    <xf numFmtId="164" fontId="1" fillId="0" borderId="5" xfId="0" applyNumberFormat="1" applyFont="1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164" fontId="0" fillId="0" borderId="5" xfId="0" applyNumberFormat="1" applyFill="1" applyBorder="1" applyAlignment="1">
      <alignment horizontal="left" indent="1"/>
    </xf>
    <xf numFmtId="0" fontId="0" fillId="0" borderId="8" xfId="0" applyFill="1" applyBorder="1" applyAlignment="1">
      <alignment horizontal="left" indent="1"/>
    </xf>
    <xf numFmtId="164" fontId="0" fillId="0" borderId="9" xfId="0" applyNumberFormat="1" applyFill="1" applyBorder="1" applyAlignment="1">
      <alignment horizontal="left" indent="1"/>
    </xf>
    <xf numFmtId="165" fontId="1" fillId="0" borderId="1" xfId="0" applyNumberFormat="1" applyFont="1" applyFill="1" applyBorder="1" applyAlignment="1">
      <alignment horizontal="right" indent="1"/>
    </xf>
    <xf numFmtId="2" fontId="1" fillId="0" borderId="5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left" indent="1"/>
    </xf>
    <xf numFmtId="165" fontId="1" fillId="0" borderId="2" xfId="0" applyNumberFormat="1" applyFont="1" applyFill="1" applyBorder="1" applyAlignment="1">
      <alignment horizontal="right" indent="1"/>
    </xf>
    <xf numFmtId="2" fontId="1" fillId="0" borderId="9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 indent="1"/>
    </xf>
    <xf numFmtId="164" fontId="3" fillId="2" borderId="1" xfId="0" applyNumberFormat="1" applyFont="1" applyFill="1" applyBorder="1" applyAlignment="1">
      <alignment horizontal="right" vertical="center" indent="1"/>
    </xf>
    <xf numFmtId="0" fontId="1" fillId="2" borderId="0" xfId="0" applyFont="1" applyFill="1" applyAlignment="1">
      <alignment vertical="center"/>
    </xf>
    <xf numFmtId="0" fontId="4" fillId="3" borderId="5" xfId="0" applyFont="1" applyFill="1" applyBorder="1" applyAlignment="1">
      <alignment horizontal="right" vertical="center" indent="1"/>
    </xf>
    <xf numFmtId="0" fontId="4" fillId="3" borderId="4" xfId="0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0" fillId="0" borderId="4" xfId="0" applyFont="1" applyFill="1" applyBorder="1" applyAlignment="1">
      <alignment horizontal="left" indent="1"/>
    </xf>
  </cellXfs>
  <cellStyles count="2">
    <cellStyle name="Hyperlink" xfId="1" builtinId="8"/>
    <cellStyle name="Normal" xfId="0" builtinId="0"/>
  </cellStyles>
  <dxfs count="16"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border>
        <top style="thin">
          <color theme="9" tint="0.39997558519241921"/>
        </top>
      </border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Gill Sans MT"/>
        <scheme val="none"/>
      </font>
      <fill>
        <patternFill patternType="solid">
          <fgColor indexed="64"/>
          <bgColor theme="9" tint="-0.249977111117893"/>
        </patternFill>
      </fill>
      <alignment horizontal="left" vertical="center" textRotation="0" wrapText="0" relativeIndent="1" justifyLastLine="0" shrinkToFit="0" readingOrder="0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 style="thin">
          <color theme="9" tint="0.39997558519241921"/>
        </vertical>
        <horizontal style="thin">
          <color theme="9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border>
        <top style="thin">
          <color theme="9" tint="0.39997558519241921"/>
        </top>
      </border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Gill Sans MT"/>
        <scheme val="none"/>
      </font>
      <fill>
        <patternFill patternType="solid">
          <fgColor indexed="64"/>
          <bgColor theme="9" tint="-0.249977111117893"/>
        </patternFill>
      </fill>
      <alignment horizontal="left" vertical="bottom" textRotation="0" wrapText="0" relativeIndent="1" justifyLastLine="0" shrinkToFit="0" readingOrder="0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 style="thin">
          <color theme="9" tint="0.39997558519241921"/>
        </vertical>
        <horizontal style="thin">
          <color theme="9" tint="0.39997558519241921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hiftData" displayName="ShiftData" ref="A1:D19" totalsRowShown="0" headerRowDxfId="15" dataDxfId="13" headerRowBorderDxfId="14" tableBorderDxfId="12" totalsRowBorderDxfId="11">
  <autoFilter ref="A1:D19" xr:uid="{00000000-0009-0000-0100-000003000000}"/>
  <sortState xmlns:xlrd2="http://schemas.microsoft.com/office/spreadsheetml/2017/richdata2" ref="A2:D19">
    <sortCondition ref="A1:A19"/>
  </sortState>
  <tableColumns count="4">
    <tableColumn id="1" xr3:uid="{00000000-0010-0000-0000-000001000000}" name="SHIFT_TYPE" dataDxfId="10"/>
    <tableColumn id="2" xr3:uid="{00000000-0010-0000-0000-000002000000}" name="BEGIN" dataDxfId="9"/>
    <tableColumn id="3" xr3:uid="{00000000-0010-0000-0000-000003000000}" name="END" dataDxfId="8"/>
    <tableColumn id="4" xr3:uid="{00000000-0010-0000-0000-000004000000}" name="HOURS" dataDxfId="7"/>
  </tableColumns>
  <tableStyleInfo name="TableStyleLight7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mployeeIDwPay" displayName="EmployeeIDwPay" ref="A1:B21" totalsRowShown="0" headerRowDxfId="6" dataDxfId="4" headerRowBorderDxfId="5" tableBorderDxfId="3" totalsRowBorderDxfId="2">
  <autoFilter ref="A1:B21" xr:uid="{00000000-0009-0000-0100-000001000000}"/>
  <sortState xmlns:xlrd2="http://schemas.microsoft.com/office/spreadsheetml/2017/richdata2" ref="A2:B21">
    <sortCondition ref="A1:A21"/>
  </sortState>
  <tableColumns count="2">
    <tableColumn id="1" xr3:uid="{00000000-0010-0000-0100-000001000000}" name="EMPLOYEE_ID" dataDxfId="1"/>
    <tableColumn id="2" xr3:uid="{00000000-0010-0000-0100-000002000000}" name="PAY_RATE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L26"/>
  <sheetViews>
    <sheetView showGridLines="0" tabSelected="1" workbookViewId="0">
      <selection activeCell="L14" sqref="L14"/>
    </sheetView>
  </sheetViews>
  <sheetFormatPr defaultColWidth="10.875" defaultRowHeight="19.5" x14ac:dyDescent="0.4"/>
  <cols>
    <col min="1" max="1" width="3.375" style="1" customWidth="1"/>
    <col min="2" max="2" width="21.5" style="1" customWidth="1"/>
    <col min="3" max="9" width="10.875" style="1"/>
    <col min="10" max="11" width="12" style="1" customWidth="1"/>
    <col min="12" max="12" width="17" style="1" customWidth="1"/>
    <col min="13" max="16384" width="10.875" style="1"/>
  </cols>
  <sheetData>
    <row r="1" spans="1:12" ht="43.5" customHeight="1" x14ac:dyDescent="0.5">
      <c r="A1" s="46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54.95" customHeight="1" x14ac:dyDescent="0.4">
      <c r="A2" s="2"/>
      <c r="B2" s="34" t="s">
        <v>30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1.75" x14ac:dyDescent="0.45">
      <c r="A3" s="2"/>
      <c r="B3" s="3" t="s">
        <v>0</v>
      </c>
      <c r="C3" s="5">
        <v>42523</v>
      </c>
      <c r="D3" s="4"/>
      <c r="E3" s="4"/>
      <c r="F3" s="4"/>
      <c r="G3" s="4"/>
      <c r="H3" s="2"/>
      <c r="I3" s="2"/>
      <c r="J3" s="2"/>
      <c r="K3" s="2"/>
      <c r="L3" s="2"/>
    </row>
    <row r="4" spans="1:12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9" customFormat="1" ht="21.95" customHeight="1" x14ac:dyDescent="0.25">
      <c r="A5" s="31"/>
      <c r="B5" s="35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35" t="s">
        <v>9</v>
      </c>
      <c r="K5" s="35" t="s">
        <v>27</v>
      </c>
      <c r="L5" s="35" t="s">
        <v>10</v>
      </c>
    </row>
    <row r="6" spans="1:12" s="9" customFormat="1" ht="21.95" customHeight="1" x14ac:dyDescent="0.25">
      <c r="A6" s="31"/>
      <c r="B6" s="36"/>
      <c r="C6" s="11">
        <f>C3</f>
        <v>42523</v>
      </c>
      <c r="D6" s="11">
        <f>C6+1</f>
        <v>42524</v>
      </c>
      <c r="E6" s="11">
        <f t="shared" ref="E6:H6" si="0">D6+1</f>
        <v>42525</v>
      </c>
      <c r="F6" s="11">
        <f t="shared" si="0"/>
        <v>42526</v>
      </c>
      <c r="G6" s="11">
        <f t="shared" si="0"/>
        <v>42527</v>
      </c>
      <c r="H6" s="11">
        <f t="shared" si="0"/>
        <v>42528</v>
      </c>
      <c r="I6" s="11">
        <f>H6+1</f>
        <v>42529</v>
      </c>
      <c r="J6" s="36"/>
      <c r="K6" s="36"/>
      <c r="L6" s="36"/>
    </row>
    <row r="7" spans="1:12" ht="18" customHeight="1" x14ac:dyDescent="0.4">
      <c r="A7" s="2"/>
      <c r="B7" s="8" t="s">
        <v>20</v>
      </c>
      <c r="C7" s="8" t="s">
        <v>13</v>
      </c>
      <c r="D7" s="8" t="s">
        <v>13</v>
      </c>
      <c r="E7" s="8" t="s">
        <v>13</v>
      </c>
      <c r="F7" s="8" t="s">
        <v>13</v>
      </c>
      <c r="G7" s="8" t="s">
        <v>13</v>
      </c>
      <c r="H7" s="8" t="s">
        <v>28</v>
      </c>
      <c r="I7" s="8" t="s">
        <v>28</v>
      </c>
      <c r="J7" s="28">
        <f>VLOOKUP(C7,ShiftData[],4)+VLOOKUP(D7,ShiftData[],4)+VLOOKUP(E7,ShiftData[],4)+VLOOKUP(F7,ShiftData[],4)+VLOOKUP(G7,ShiftData[],4)+VLOOKUP(H7,ShiftData[],4)+VLOOKUP(I7,ShiftData[],4)</f>
        <v>56</v>
      </c>
      <c r="K7" s="29">
        <f>VLOOKUP(B7,EmployeeIDwPay[],2)</f>
        <v>20</v>
      </c>
      <c r="L7" s="29">
        <f>J7*K7</f>
        <v>1120</v>
      </c>
    </row>
    <row r="8" spans="1:12" ht="18" customHeight="1" x14ac:dyDescent="0.4">
      <c r="A8" s="2"/>
      <c r="B8" s="8" t="s">
        <v>21</v>
      </c>
      <c r="C8" s="8" t="s">
        <v>16</v>
      </c>
      <c r="D8" s="8" t="s">
        <v>18</v>
      </c>
      <c r="E8" s="8" t="s">
        <v>16</v>
      </c>
      <c r="F8" s="8" t="s">
        <v>18</v>
      </c>
      <c r="G8" s="8" t="s">
        <v>18</v>
      </c>
      <c r="H8" s="8" t="s">
        <v>28</v>
      </c>
      <c r="I8" s="8" t="s">
        <v>28</v>
      </c>
      <c r="J8" s="28">
        <f>VLOOKUP(C8,ShiftData[],4)+VLOOKUP(D8,ShiftData[],4)+VLOOKUP(E8,ShiftData[],4)+VLOOKUP(F8,ShiftData[],4)+VLOOKUP(G8,ShiftData[],4)+VLOOKUP(H8,ShiftData[],4)+VLOOKUP(I8,ShiftData[],4)</f>
        <v>48.5</v>
      </c>
      <c r="K8" s="29">
        <f>VLOOKUP(B8,EmployeeIDwPay[],2)</f>
        <v>20</v>
      </c>
      <c r="L8" s="29">
        <f t="shared" ref="L8:L21" si="1">J8*K8</f>
        <v>970</v>
      </c>
    </row>
    <row r="9" spans="1:12" ht="18" customHeight="1" x14ac:dyDescent="0.4">
      <c r="A9" s="2"/>
      <c r="B9" s="8" t="s">
        <v>22</v>
      </c>
      <c r="C9" s="8" t="s">
        <v>17</v>
      </c>
      <c r="D9" s="8" t="s">
        <v>17</v>
      </c>
      <c r="E9" s="8" t="s">
        <v>17</v>
      </c>
      <c r="F9" s="8" t="s">
        <v>17</v>
      </c>
      <c r="G9" s="8" t="s">
        <v>17</v>
      </c>
      <c r="H9" s="8" t="s">
        <v>28</v>
      </c>
      <c r="I9" s="8" t="s">
        <v>28</v>
      </c>
      <c r="J9" s="28">
        <f>VLOOKUP(C9,ShiftData[],4)+VLOOKUP(D9,ShiftData[],4)+VLOOKUP(E9,ShiftData[],4)+VLOOKUP(F9,ShiftData[],4)+VLOOKUP(G9,ShiftData[],4)+VLOOKUP(H9,ShiftData[],4)+VLOOKUP(I9,ShiftData[],4)</f>
        <v>36</v>
      </c>
      <c r="K9" s="29">
        <f>VLOOKUP(B9,EmployeeIDwPay[],2)</f>
        <v>20</v>
      </c>
      <c r="L9" s="29">
        <f t="shared" si="1"/>
        <v>720</v>
      </c>
    </row>
    <row r="10" spans="1:12" ht="18" customHeight="1" x14ac:dyDescent="0.4">
      <c r="A10" s="2"/>
      <c r="B10" s="8" t="s">
        <v>23</v>
      </c>
      <c r="C10" s="8" t="s">
        <v>16</v>
      </c>
      <c r="D10" s="8" t="s">
        <v>18</v>
      </c>
      <c r="E10" s="8" t="s">
        <v>14</v>
      </c>
      <c r="F10" s="8" t="s">
        <v>14</v>
      </c>
      <c r="G10" s="8" t="s">
        <v>14</v>
      </c>
      <c r="H10" s="8" t="s">
        <v>28</v>
      </c>
      <c r="I10" s="8" t="s">
        <v>28</v>
      </c>
      <c r="J10" s="28">
        <f>VLOOKUP(C10,ShiftData[],4)+VLOOKUP(D10,ShiftData[],4)+VLOOKUP(E10,ShiftData[],4)+VLOOKUP(F10,ShiftData[],4)+VLOOKUP(G10,ShiftData[],4)+VLOOKUP(H10,ShiftData[],4)+VLOOKUP(I10,ShiftData[],4)</f>
        <v>53.5</v>
      </c>
      <c r="K10" s="29">
        <f>VLOOKUP(B10,EmployeeIDwPay[],2)</f>
        <v>20</v>
      </c>
      <c r="L10" s="29">
        <f t="shared" si="1"/>
        <v>1070</v>
      </c>
    </row>
    <row r="11" spans="1:12" ht="18" customHeight="1" x14ac:dyDescent="0.4">
      <c r="A11" s="2"/>
      <c r="B11" s="8" t="s">
        <v>32</v>
      </c>
      <c r="C11" s="8" t="s">
        <v>13</v>
      </c>
      <c r="D11" s="8" t="s">
        <v>13</v>
      </c>
      <c r="E11" s="8" t="s">
        <v>13</v>
      </c>
      <c r="F11" s="8" t="s">
        <v>14</v>
      </c>
      <c r="G11" s="8" t="s">
        <v>15</v>
      </c>
      <c r="H11" s="8" t="s">
        <v>28</v>
      </c>
      <c r="I11" s="8" t="s">
        <v>28</v>
      </c>
      <c r="J11" s="28">
        <f>VLOOKUP(C11,ShiftData[],4)+VLOOKUP(D11,ShiftData[],4)+VLOOKUP(E11,ShiftData[],4)+VLOOKUP(F11,ShiftData[],4)+VLOOKUP(G11,ShiftData[],4)+VLOOKUP(H11,ShiftData[],4)+VLOOKUP(I11,ShiftData[],4)</f>
        <v>56</v>
      </c>
      <c r="K11" s="29">
        <f>VLOOKUP(B11,EmployeeIDwPay[],2)</f>
        <v>20</v>
      </c>
      <c r="L11" s="29">
        <f t="shared" si="1"/>
        <v>1120</v>
      </c>
    </row>
    <row r="12" spans="1:12" ht="18" customHeight="1" x14ac:dyDescent="0.4">
      <c r="A12" s="2"/>
      <c r="B12" s="8"/>
      <c r="C12" s="8"/>
      <c r="D12" s="8"/>
      <c r="E12" s="8"/>
      <c r="F12" s="8"/>
      <c r="G12" s="8"/>
      <c r="H12" s="8"/>
      <c r="I12" s="8"/>
      <c r="J12" s="28" t="e">
        <f>VLOOKUP(C12,ShiftData[],4)+VLOOKUP(D12,ShiftData[],4)+VLOOKUP(E12,ShiftData[],4)+VLOOKUP(F12,ShiftData[],4)+VLOOKUP(G12,ShiftData[],4)+VLOOKUP(H12,ShiftData[],4)+VLOOKUP(I12,ShiftData[],4)</f>
        <v>#N/A</v>
      </c>
      <c r="K12" s="29" t="e">
        <f>VLOOKUP(B12,EmployeeIDwPay[],2)</f>
        <v>#N/A</v>
      </c>
      <c r="L12" s="29" t="e">
        <f t="shared" si="1"/>
        <v>#N/A</v>
      </c>
    </row>
    <row r="13" spans="1:12" ht="18" customHeight="1" x14ac:dyDescent="0.4">
      <c r="A13" s="2"/>
      <c r="B13" s="8"/>
      <c r="C13" s="8"/>
      <c r="D13" s="8"/>
      <c r="E13" s="8"/>
      <c r="F13" s="8"/>
      <c r="G13" s="8"/>
      <c r="H13" s="8"/>
      <c r="I13" s="8"/>
      <c r="J13" s="28" t="e">
        <f>VLOOKUP(C13,ShiftData[],4)+VLOOKUP(D13,ShiftData[],4)+VLOOKUP(E13,ShiftData[],4)+VLOOKUP(F13,ShiftData[],4)+VLOOKUP(G13,ShiftData[],4)+VLOOKUP(H13,ShiftData[],4)+VLOOKUP(I13,ShiftData[],4)</f>
        <v>#N/A</v>
      </c>
      <c r="K13" s="29" t="e">
        <f>VLOOKUP(B13,EmployeeIDwPay[],2)</f>
        <v>#N/A</v>
      </c>
      <c r="L13" s="29" t="e">
        <f t="shared" si="1"/>
        <v>#N/A</v>
      </c>
    </row>
    <row r="14" spans="1:12" ht="18" customHeight="1" x14ac:dyDescent="0.4">
      <c r="A14" s="2"/>
      <c r="B14" s="8"/>
      <c r="C14" s="8"/>
      <c r="D14" s="8"/>
      <c r="E14" s="8"/>
      <c r="F14" s="8"/>
      <c r="G14" s="8"/>
      <c r="H14" s="8"/>
      <c r="I14" s="8"/>
      <c r="J14" s="28" t="e">
        <f>VLOOKUP(C14,ShiftData[],4)+VLOOKUP(D14,ShiftData[],4)+VLOOKUP(E14,ShiftData[],4)+VLOOKUP(F14,ShiftData[],4)+VLOOKUP(G14,ShiftData[],4)+VLOOKUP(H14,ShiftData[],4)+VLOOKUP(I14,ShiftData[],4)</f>
        <v>#N/A</v>
      </c>
      <c r="K14" s="29" t="e">
        <f>VLOOKUP(B14,EmployeeIDwPay[],2)</f>
        <v>#N/A</v>
      </c>
      <c r="L14" s="29" t="e">
        <f t="shared" si="1"/>
        <v>#N/A</v>
      </c>
    </row>
    <row r="15" spans="1:12" ht="18" customHeight="1" x14ac:dyDescent="0.4">
      <c r="A15" s="2"/>
      <c r="B15" s="8"/>
      <c r="C15" s="8"/>
      <c r="D15" s="8"/>
      <c r="E15" s="8"/>
      <c r="F15" s="8"/>
      <c r="G15" s="8"/>
      <c r="H15" s="8"/>
      <c r="I15" s="8"/>
      <c r="J15" s="28" t="e">
        <f>VLOOKUP(C15,ShiftData[],4)+VLOOKUP(D15,ShiftData[],4)+VLOOKUP(E15,ShiftData[],4)+VLOOKUP(F15,ShiftData[],4)+VLOOKUP(G15,ShiftData[],4)+VLOOKUP(H15,ShiftData[],4)+VLOOKUP(I15,ShiftData[],4)</f>
        <v>#N/A</v>
      </c>
      <c r="K15" s="29" t="e">
        <f>VLOOKUP(B15,EmployeeIDwPay[],2)</f>
        <v>#N/A</v>
      </c>
      <c r="L15" s="29" t="e">
        <f t="shared" si="1"/>
        <v>#N/A</v>
      </c>
    </row>
    <row r="16" spans="1:12" ht="18" customHeight="1" x14ac:dyDescent="0.4">
      <c r="A16" s="2"/>
      <c r="B16" s="8"/>
      <c r="C16" s="8"/>
      <c r="D16" s="8"/>
      <c r="E16" s="8"/>
      <c r="F16" s="8"/>
      <c r="G16" s="8"/>
      <c r="H16" s="8"/>
      <c r="I16" s="8"/>
      <c r="J16" s="28" t="e">
        <f>VLOOKUP(C16,ShiftData[],4)+VLOOKUP(D16,ShiftData[],4)+VLOOKUP(E16,ShiftData[],4)+VLOOKUP(F16,ShiftData[],4)+VLOOKUP(G16,ShiftData[],4)+VLOOKUP(H16,ShiftData[],4)+VLOOKUP(I16,ShiftData[],4)</f>
        <v>#N/A</v>
      </c>
      <c r="K16" s="29" t="e">
        <f>VLOOKUP(B16,EmployeeIDwPay[],2)</f>
        <v>#N/A</v>
      </c>
      <c r="L16" s="29" t="e">
        <f t="shared" si="1"/>
        <v>#N/A</v>
      </c>
    </row>
    <row r="17" spans="1:12" ht="18" customHeight="1" x14ac:dyDescent="0.4">
      <c r="A17" s="2"/>
      <c r="B17" s="8"/>
      <c r="C17" s="8"/>
      <c r="D17" s="8"/>
      <c r="E17" s="8"/>
      <c r="F17" s="8"/>
      <c r="G17" s="8"/>
      <c r="H17" s="8"/>
      <c r="I17" s="8"/>
      <c r="J17" s="28" t="e">
        <f>VLOOKUP(C17,ShiftData[],4)+VLOOKUP(D17,ShiftData[],4)+VLOOKUP(E17,ShiftData[],4)+VLOOKUP(F17,ShiftData[],4)+VLOOKUP(G17,ShiftData[],4)+VLOOKUP(H17,ShiftData[],4)+VLOOKUP(I17,ShiftData[],4)</f>
        <v>#N/A</v>
      </c>
      <c r="K17" s="29" t="e">
        <f>VLOOKUP(B17,EmployeeIDwPay[],2)</f>
        <v>#N/A</v>
      </c>
      <c r="L17" s="29" t="e">
        <f t="shared" si="1"/>
        <v>#N/A</v>
      </c>
    </row>
    <row r="18" spans="1:12" ht="18" customHeight="1" x14ac:dyDescent="0.4">
      <c r="A18" s="2"/>
      <c r="B18" s="8"/>
      <c r="C18" s="8"/>
      <c r="D18" s="8"/>
      <c r="E18" s="8"/>
      <c r="F18" s="8"/>
      <c r="G18" s="8"/>
      <c r="H18" s="8"/>
      <c r="I18" s="8"/>
      <c r="J18" s="28" t="e">
        <f>VLOOKUP(C18,ShiftData[],4)+VLOOKUP(D18,ShiftData[],4)+VLOOKUP(E18,ShiftData[],4)+VLOOKUP(F18,ShiftData[],4)+VLOOKUP(G18,ShiftData[],4)+VLOOKUP(H18,ShiftData[],4)+VLOOKUP(I18,ShiftData[],4)</f>
        <v>#N/A</v>
      </c>
      <c r="K18" s="29" t="e">
        <f>VLOOKUP(B18,EmployeeIDwPay[],2)</f>
        <v>#N/A</v>
      </c>
      <c r="L18" s="29" t="e">
        <f t="shared" si="1"/>
        <v>#N/A</v>
      </c>
    </row>
    <row r="19" spans="1:12" ht="18" customHeight="1" x14ac:dyDescent="0.4">
      <c r="A19" s="2"/>
      <c r="B19" s="8"/>
      <c r="C19" s="8"/>
      <c r="D19" s="8"/>
      <c r="E19" s="8"/>
      <c r="F19" s="8"/>
      <c r="G19" s="8"/>
      <c r="H19" s="8"/>
      <c r="I19" s="8"/>
      <c r="J19" s="28" t="e">
        <f>VLOOKUP(C19,ShiftData[],4)+VLOOKUP(D19,ShiftData[],4)+VLOOKUP(E19,ShiftData[],4)+VLOOKUP(F19,ShiftData[],4)+VLOOKUP(G19,ShiftData[],4)+VLOOKUP(H19,ShiftData[],4)+VLOOKUP(I19,ShiftData[],4)</f>
        <v>#N/A</v>
      </c>
      <c r="K19" s="29" t="e">
        <f>VLOOKUP(B19,EmployeeIDwPay[],2)</f>
        <v>#N/A</v>
      </c>
      <c r="L19" s="29" t="e">
        <f t="shared" si="1"/>
        <v>#N/A</v>
      </c>
    </row>
    <row r="20" spans="1:12" ht="18" customHeight="1" x14ac:dyDescent="0.4">
      <c r="A20" s="2"/>
      <c r="B20" s="8"/>
      <c r="C20" s="8"/>
      <c r="D20" s="8"/>
      <c r="E20" s="8"/>
      <c r="F20" s="8"/>
      <c r="G20" s="8"/>
      <c r="H20" s="8"/>
      <c r="I20" s="8"/>
      <c r="J20" s="28" t="e">
        <f>VLOOKUP(C20,ShiftData[],4)+VLOOKUP(D20,ShiftData[],4)+VLOOKUP(E20,ShiftData[],4)+VLOOKUP(F20,ShiftData[],4)+VLOOKUP(G20,ShiftData[],4)+VLOOKUP(H20,ShiftData[],4)+VLOOKUP(I20,ShiftData[],4)</f>
        <v>#N/A</v>
      </c>
      <c r="K20" s="29" t="e">
        <f>VLOOKUP(B20,EmployeeIDwPay[],2)</f>
        <v>#N/A</v>
      </c>
      <c r="L20" s="29" t="e">
        <f t="shared" si="1"/>
        <v>#N/A</v>
      </c>
    </row>
    <row r="21" spans="1:12" ht="18" customHeight="1" x14ac:dyDescent="0.4">
      <c r="A21" s="2"/>
      <c r="B21" s="8"/>
      <c r="C21" s="8"/>
      <c r="D21" s="8"/>
      <c r="E21" s="8"/>
      <c r="F21" s="8"/>
      <c r="G21" s="8"/>
      <c r="H21" s="8"/>
      <c r="I21" s="8"/>
      <c r="J21" s="28" t="e">
        <f>VLOOKUP(C21,ShiftData[],4)+VLOOKUP(D21,ShiftData[],4)+VLOOKUP(E21,ShiftData[],4)+VLOOKUP(F21,ShiftData[],4)+VLOOKUP(G21,ShiftData[],4)+VLOOKUP(H21,ShiftData[],4)+VLOOKUP(I21,ShiftData[],4)</f>
        <v>#N/A</v>
      </c>
      <c r="K21" s="29" t="e">
        <f>VLOOKUP(B21,EmployeeIDwPay[],2)</f>
        <v>#N/A</v>
      </c>
      <c r="L21" s="29" t="e">
        <f t="shared" si="1"/>
        <v>#N/A</v>
      </c>
    </row>
    <row r="22" spans="1:12" s="9" customFormat="1" ht="24.95" customHeight="1" thickBot="1" x14ac:dyDescent="0.45">
      <c r="A22" s="31"/>
      <c r="B22" s="2"/>
      <c r="C22" s="2"/>
      <c r="D22" s="2"/>
      <c r="E22" s="2"/>
      <c r="F22" s="2"/>
      <c r="G22" s="2"/>
      <c r="H22" s="2"/>
      <c r="I22" s="2"/>
      <c r="J22" s="32" t="s">
        <v>29</v>
      </c>
      <c r="K22" s="33"/>
      <c r="L22" s="30">
        <f>SUM(L7:L10)</f>
        <v>3880</v>
      </c>
    </row>
    <row r="23" spans="1:12" ht="15.95" customHeight="1" x14ac:dyDescent="0.4">
      <c r="A23" s="2"/>
      <c r="B23" s="37"/>
      <c r="C23" s="38"/>
      <c r="D23" s="38"/>
      <c r="E23" s="38"/>
      <c r="F23" s="38"/>
      <c r="G23" s="38"/>
      <c r="H23" s="39"/>
      <c r="I23" s="2"/>
      <c r="J23" s="2"/>
      <c r="K23" s="2"/>
      <c r="L23" s="2"/>
    </row>
    <row r="24" spans="1:12" ht="15" customHeight="1" x14ac:dyDescent="0.4">
      <c r="A24" s="2"/>
      <c r="B24" s="40"/>
      <c r="C24" s="41"/>
      <c r="D24" s="41"/>
      <c r="E24" s="41"/>
      <c r="F24" s="41"/>
      <c r="G24" s="41"/>
      <c r="H24" s="42"/>
      <c r="I24" s="2"/>
      <c r="J24" s="2"/>
      <c r="K24" s="2"/>
      <c r="L24" s="2"/>
    </row>
    <row r="25" spans="1:12" ht="15.95" customHeight="1" thickBot="1" x14ac:dyDescent="0.45">
      <c r="A25" s="2"/>
      <c r="B25" s="43"/>
      <c r="C25" s="44"/>
      <c r="D25" s="44"/>
      <c r="E25" s="44"/>
      <c r="F25" s="44"/>
      <c r="G25" s="44"/>
      <c r="H25" s="45"/>
      <c r="I25" s="2"/>
      <c r="J25" s="2"/>
      <c r="K25" s="2"/>
      <c r="L25" s="2"/>
    </row>
    <row r="26" spans="1:12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mergeCells count="8">
    <mergeCell ref="A1:L1"/>
    <mergeCell ref="B23:H25"/>
    <mergeCell ref="J22:K22"/>
    <mergeCell ref="B2:L2"/>
    <mergeCell ref="B5:B6"/>
    <mergeCell ref="J5:J6"/>
    <mergeCell ref="K5:K6"/>
    <mergeCell ref="L5:L6"/>
  </mergeCells>
  <pageMargins left="0.7" right="0.7" top="0.75" bottom="0.75" header="0.3" footer="0.3"/>
  <pageSetup orientation="portrait" horizontalDpi="300" verticalDpi="300" r:id="rId1"/>
  <ignoredErrors>
    <ignoredError sqref="J11:L21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'Employee IDs with Pay Rate'!$A$2:$A$21</xm:f>
          </x14:formula1>
          <xm:sqref>B7:B21</xm:sqref>
        </x14:dataValidation>
        <x14:dataValidation type="list" allowBlank="1" showInputMessage="1" showErrorMessage="1" xr:uid="{00000000-0002-0000-0000-000001000000}">
          <x14:formula1>
            <xm:f>'Shift Data'!$A$2:$A$19</xm:f>
          </x14:formula1>
          <xm:sqref>C7:I21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D19"/>
  <sheetViews>
    <sheetView showGridLines="0" workbookViewId="0">
      <selection activeCell="A10" sqref="A10"/>
    </sheetView>
  </sheetViews>
  <sheetFormatPr defaultColWidth="10.875" defaultRowHeight="19.5" x14ac:dyDescent="0.4"/>
  <cols>
    <col min="1" max="1" width="19.5" style="1" customWidth="1"/>
    <col min="2" max="4" width="12" style="1" customWidth="1"/>
    <col min="5" max="16384" width="10.875" style="1"/>
  </cols>
  <sheetData>
    <row r="1" spans="1:4" ht="18" customHeight="1" x14ac:dyDescent="0.4">
      <c r="A1" s="12" t="s">
        <v>26</v>
      </c>
      <c r="B1" s="13" t="s">
        <v>11</v>
      </c>
      <c r="C1" s="13" t="s">
        <v>12</v>
      </c>
      <c r="D1" s="14" t="s">
        <v>9</v>
      </c>
    </row>
    <row r="2" spans="1:4" ht="18" customHeight="1" x14ac:dyDescent="0.4">
      <c r="A2" s="17" t="s">
        <v>14</v>
      </c>
      <c r="B2" s="23">
        <v>0.5</v>
      </c>
      <c r="C2" s="23">
        <v>0.83333333333333337</v>
      </c>
      <c r="D2" s="24">
        <v>8</v>
      </c>
    </row>
    <row r="3" spans="1:4" ht="18" customHeight="1" x14ac:dyDescent="0.4">
      <c r="A3" s="17" t="s">
        <v>13</v>
      </c>
      <c r="B3" s="23">
        <v>0.33333333333333331</v>
      </c>
      <c r="C3" s="23">
        <v>0.66666666666666663</v>
      </c>
      <c r="D3" s="24">
        <v>8</v>
      </c>
    </row>
    <row r="4" spans="1:4" ht="18" customHeight="1" x14ac:dyDescent="0.4">
      <c r="A4" s="17" t="s">
        <v>15</v>
      </c>
      <c r="B4" s="23">
        <v>0.66666666666666663</v>
      </c>
      <c r="C4" s="23">
        <v>0</v>
      </c>
      <c r="D4" s="24">
        <v>8</v>
      </c>
    </row>
    <row r="5" spans="1:4" ht="18" customHeight="1" x14ac:dyDescent="0.4">
      <c r="A5" s="17" t="s">
        <v>17</v>
      </c>
      <c r="B5" s="23">
        <v>0.33333333333333331</v>
      </c>
      <c r="C5" s="23">
        <v>0.5</v>
      </c>
      <c r="D5" s="24">
        <v>4</v>
      </c>
    </row>
    <row r="6" spans="1:4" ht="18" customHeight="1" x14ac:dyDescent="0.4">
      <c r="A6" s="17" t="s">
        <v>16</v>
      </c>
      <c r="B6" s="23">
        <v>0</v>
      </c>
      <c r="C6" s="23">
        <v>0.33333333333333331</v>
      </c>
      <c r="D6" s="24">
        <v>8</v>
      </c>
    </row>
    <row r="7" spans="1:4" ht="18" customHeight="1" x14ac:dyDescent="0.4">
      <c r="A7" s="17" t="s">
        <v>18</v>
      </c>
      <c r="B7" s="23">
        <v>0.66666666666666663</v>
      </c>
      <c r="C7" s="23">
        <v>0.89583333333333337</v>
      </c>
      <c r="D7" s="24">
        <v>5.5</v>
      </c>
    </row>
    <row r="8" spans="1:4" ht="18" customHeight="1" x14ac:dyDescent="0.4">
      <c r="A8" s="17" t="s">
        <v>19</v>
      </c>
      <c r="B8" s="23">
        <v>0.33333333333333331</v>
      </c>
      <c r="C8" s="23">
        <v>0.66666666666666663</v>
      </c>
      <c r="D8" s="24">
        <v>8</v>
      </c>
    </row>
    <row r="9" spans="1:4" ht="18" customHeight="1" x14ac:dyDescent="0.4">
      <c r="A9" s="17" t="s">
        <v>28</v>
      </c>
      <c r="B9" s="23"/>
      <c r="C9" s="23"/>
      <c r="D9" s="24">
        <v>0</v>
      </c>
    </row>
    <row r="10" spans="1:4" ht="18" customHeight="1" x14ac:dyDescent="0.4">
      <c r="A10" s="17"/>
      <c r="B10" s="23"/>
      <c r="C10" s="23"/>
      <c r="D10" s="24"/>
    </row>
    <row r="11" spans="1:4" ht="18" customHeight="1" x14ac:dyDescent="0.4">
      <c r="A11" s="17"/>
      <c r="B11" s="23"/>
      <c r="C11" s="23"/>
      <c r="D11" s="24"/>
    </row>
    <row r="12" spans="1:4" ht="18" customHeight="1" x14ac:dyDescent="0.4">
      <c r="A12" s="17"/>
      <c r="B12" s="23"/>
      <c r="C12" s="23"/>
      <c r="D12" s="24"/>
    </row>
    <row r="13" spans="1:4" ht="18" customHeight="1" x14ac:dyDescent="0.4">
      <c r="A13" s="17"/>
      <c r="B13" s="23"/>
      <c r="C13" s="23"/>
      <c r="D13" s="24"/>
    </row>
    <row r="14" spans="1:4" ht="18" customHeight="1" x14ac:dyDescent="0.4">
      <c r="A14" s="17"/>
      <c r="B14" s="23"/>
      <c r="C14" s="23"/>
      <c r="D14" s="24"/>
    </row>
    <row r="15" spans="1:4" ht="18" customHeight="1" x14ac:dyDescent="0.4">
      <c r="A15" s="17"/>
      <c r="B15" s="23"/>
      <c r="C15" s="23"/>
      <c r="D15" s="24"/>
    </row>
    <row r="16" spans="1:4" ht="18" customHeight="1" x14ac:dyDescent="0.4">
      <c r="A16" s="17"/>
      <c r="B16" s="23"/>
      <c r="C16" s="23"/>
      <c r="D16" s="24"/>
    </row>
    <row r="17" spans="1:4" ht="18" customHeight="1" x14ac:dyDescent="0.4">
      <c r="A17" s="17"/>
      <c r="B17" s="23"/>
      <c r="C17" s="23"/>
      <c r="D17" s="24"/>
    </row>
    <row r="18" spans="1:4" ht="18" customHeight="1" x14ac:dyDescent="0.4">
      <c r="A18" s="17"/>
      <c r="B18" s="23"/>
      <c r="C18" s="23"/>
      <c r="D18" s="24"/>
    </row>
    <row r="19" spans="1:4" ht="18" customHeight="1" x14ac:dyDescent="0.4">
      <c r="A19" s="25"/>
      <c r="B19" s="26"/>
      <c r="C19" s="26"/>
      <c r="D19" s="27"/>
    </row>
  </sheetData>
  <pageMargins left="0.7" right="0.7" top="0.75" bottom="0.75" header="0.3" footer="0.3"/>
  <pageSetup orientation="portrait" horizontalDpi="0" verticalDpi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</sheetPr>
  <dimension ref="A1:K21"/>
  <sheetViews>
    <sheetView showGridLines="0" workbookViewId="0">
      <selection activeCell="A7" sqref="A7"/>
    </sheetView>
  </sheetViews>
  <sheetFormatPr defaultColWidth="11" defaultRowHeight="15.75" x14ac:dyDescent="0.25"/>
  <cols>
    <col min="1" max="1" width="25" customWidth="1"/>
    <col min="2" max="2" width="20.375" customWidth="1"/>
    <col min="5" max="5" width="20.5" customWidth="1"/>
    <col min="6" max="6" width="15.5" customWidth="1"/>
    <col min="7" max="9" width="6.125" customWidth="1"/>
    <col min="10" max="10" width="6.625" customWidth="1"/>
    <col min="11" max="11" width="10.625" customWidth="1"/>
    <col min="12" max="12" width="16.375" bestFit="1" customWidth="1"/>
    <col min="13" max="13" width="10.125" customWidth="1"/>
    <col min="14" max="14" width="8.875" customWidth="1"/>
    <col min="15" max="15" width="11.375" bestFit="1" customWidth="1"/>
    <col min="16" max="16" width="10.625" customWidth="1"/>
  </cols>
  <sheetData>
    <row r="1" spans="1:11" ht="18" customHeight="1" x14ac:dyDescent="0.25">
      <c r="A1" s="15" t="s">
        <v>24</v>
      </c>
      <c r="B1" s="16" t="s">
        <v>25</v>
      </c>
    </row>
    <row r="2" spans="1:11" ht="18" customHeight="1" x14ac:dyDescent="0.4">
      <c r="A2" s="17" t="s">
        <v>20</v>
      </c>
      <c r="B2" s="18">
        <v>23.14</v>
      </c>
    </row>
    <row r="3" spans="1:11" ht="18" customHeight="1" x14ac:dyDescent="0.4">
      <c r="A3" s="17" t="s">
        <v>21</v>
      </c>
      <c r="B3" s="18">
        <v>17.16</v>
      </c>
    </row>
    <row r="4" spans="1:11" ht="18" customHeight="1" x14ac:dyDescent="0.4">
      <c r="A4" s="17" t="s">
        <v>23</v>
      </c>
      <c r="B4" s="18">
        <v>25.33</v>
      </c>
    </row>
    <row r="5" spans="1:11" ht="18" customHeight="1" x14ac:dyDescent="0.4">
      <c r="A5" s="17" t="s">
        <v>22</v>
      </c>
      <c r="B5" s="18">
        <v>32.42</v>
      </c>
    </row>
    <row r="6" spans="1:11" ht="18" customHeight="1" x14ac:dyDescent="0.4">
      <c r="A6" s="47" t="s">
        <v>32</v>
      </c>
      <c r="B6" s="18">
        <v>20</v>
      </c>
    </row>
    <row r="7" spans="1:11" ht="18" customHeight="1" x14ac:dyDescent="0.4">
      <c r="A7" s="17"/>
      <c r="B7" s="18"/>
    </row>
    <row r="8" spans="1:11" ht="18" customHeight="1" x14ac:dyDescent="0.4">
      <c r="A8" s="17"/>
      <c r="B8" s="18"/>
    </row>
    <row r="9" spans="1:11" ht="18" customHeight="1" x14ac:dyDescent="0.4">
      <c r="A9" s="17"/>
      <c r="B9" s="18"/>
    </row>
    <row r="10" spans="1:11" ht="18" customHeight="1" x14ac:dyDescent="0.4">
      <c r="A10" s="17"/>
      <c r="B10" s="18"/>
      <c r="E10" s="6"/>
      <c r="F10" s="7"/>
      <c r="G10" s="7"/>
      <c r="H10" s="7"/>
      <c r="I10" s="7"/>
      <c r="J10" s="7"/>
      <c r="K10" s="7"/>
    </row>
    <row r="11" spans="1:11" ht="18" customHeight="1" x14ac:dyDescent="0.4">
      <c r="A11" s="17"/>
      <c r="B11" s="18"/>
      <c r="E11" s="6"/>
      <c r="F11" s="7"/>
      <c r="G11" s="7"/>
      <c r="H11" s="7"/>
      <c r="I11" s="7"/>
      <c r="J11" s="7"/>
      <c r="K11" s="7"/>
    </row>
    <row r="12" spans="1:11" ht="18" customHeight="1" x14ac:dyDescent="0.4">
      <c r="A12" s="17"/>
      <c r="B12" s="18"/>
      <c r="E12" s="6"/>
      <c r="F12" s="7"/>
      <c r="G12" s="7"/>
      <c r="H12" s="7"/>
      <c r="I12" s="7"/>
      <c r="J12" s="7"/>
      <c r="K12" s="7"/>
    </row>
    <row r="13" spans="1:11" ht="18" customHeight="1" x14ac:dyDescent="0.25">
      <c r="A13" s="19"/>
      <c r="B13" s="20"/>
      <c r="E13" s="6"/>
      <c r="F13" s="7"/>
      <c r="G13" s="7"/>
      <c r="H13" s="7"/>
      <c r="I13" s="7"/>
      <c r="J13" s="7"/>
      <c r="K13" s="7"/>
    </row>
    <row r="14" spans="1:11" ht="18" customHeight="1" x14ac:dyDescent="0.4">
      <c r="A14" s="17"/>
      <c r="B14" s="18"/>
      <c r="E14" s="6"/>
      <c r="F14" s="7"/>
      <c r="G14" s="7"/>
      <c r="H14" s="7"/>
      <c r="I14" s="7"/>
      <c r="J14" s="7"/>
      <c r="K14" s="7"/>
    </row>
    <row r="15" spans="1:11" ht="18" customHeight="1" x14ac:dyDescent="0.4">
      <c r="A15" s="17"/>
      <c r="B15" s="18"/>
      <c r="E15" s="6"/>
      <c r="F15" s="7"/>
      <c r="G15" s="7"/>
      <c r="H15" s="7"/>
      <c r="I15" s="7"/>
      <c r="J15" s="7"/>
      <c r="K15" s="7"/>
    </row>
    <row r="16" spans="1:11" ht="18" customHeight="1" x14ac:dyDescent="0.4">
      <c r="A16" s="17"/>
      <c r="B16" s="18"/>
    </row>
    <row r="17" spans="1:2" ht="18" customHeight="1" x14ac:dyDescent="0.4">
      <c r="A17" s="17"/>
      <c r="B17" s="18"/>
    </row>
    <row r="18" spans="1:2" ht="18" customHeight="1" x14ac:dyDescent="0.4">
      <c r="A18" s="17"/>
      <c r="B18" s="18"/>
    </row>
    <row r="19" spans="1:2" ht="18" customHeight="1" x14ac:dyDescent="0.4">
      <c r="A19" s="17"/>
      <c r="B19" s="18"/>
    </row>
    <row r="20" spans="1:2" ht="18" customHeight="1" x14ac:dyDescent="0.4">
      <c r="A20" s="17"/>
      <c r="B20" s="18"/>
    </row>
    <row r="21" spans="1:2" ht="18" customHeight="1" x14ac:dyDescent="0.25">
      <c r="A21" s="21"/>
      <c r="B21" s="22"/>
    </row>
  </sheetData>
  <pageMargins left="0.7" right="0.7" top="0.75" bottom="0.75" header="0.3" footer="0.3"/>
  <pageSetup orientation="portrait" horizontalDpi="0" verticalDpi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Employee Schedule with Pay</vt:lpstr>
      <vt:lpstr>Shift Data</vt:lpstr>
      <vt:lpstr>Employee IDs with Pay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jeffrey portillo</cp:lastModifiedBy>
  <dcterms:created xsi:type="dcterms:W3CDTF">2016-04-04T05:31:21Z</dcterms:created>
  <dcterms:modified xsi:type="dcterms:W3CDTF">2019-10-08T14:30:39Z</dcterms:modified>
</cp:coreProperties>
</file>